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esktop\Waste Official Stats\FINAL\"/>
    </mc:Choice>
  </mc:AlternateContent>
  <bookViews>
    <workbookView xWindow="0" yWindow="0" windowWidth="38400" windowHeight="11880"/>
  </bookViews>
  <sheets>
    <sheet name="Version" sheetId="4" r:id="rId1"/>
    <sheet name="Contents" sheetId="5" r:id="rId2"/>
    <sheet name="Table 1" sheetId="6" r:id="rId3"/>
    <sheet name="Table 2" sheetId="7" r:id="rId4"/>
    <sheet name="Table 3" sheetId="8" r:id="rId5"/>
    <sheet name="Table 4" sheetId="9" r:id="rId6"/>
  </sheets>
  <externalReferences>
    <externalReference r:id="rId7"/>
  </externalReferences>
  <definedNames>
    <definedName name="CURRENT_YEAR">[1]Lookups!$B$3</definedName>
    <definedName name="One_million">1000000</definedName>
    <definedName name="One_thousand">1000</definedName>
    <definedName name="PREVIOUS_YEAR">[1]Lookups!$G$3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5" l="1"/>
  <c r="B18" i="5"/>
  <c r="B17" i="5"/>
  <c r="B16" i="5"/>
  <c r="B12" i="5"/>
</calcChain>
</file>

<file path=xl/sharedStrings.xml><?xml version="1.0" encoding="utf-8"?>
<sst xmlns="http://schemas.openxmlformats.org/spreadsheetml/2006/main" count="92" uniqueCount="66">
  <si>
    <t>Version</t>
  </si>
  <si>
    <t>Date</t>
  </si>
  <si>
    <t>Description</t>
  </si>
  <si>
    <t>Initial Release</t>
  </si>
  <si>
    <t>Publisher:</t>
  </si>
  <si>
    <t>SEPA</t>
  </si>
  <si>
    <t>Licence:</t>
  </si>
  <si>
    <t>http://www.nationalarchives.gov.uk/doc/open-government-licence/version/3/</t>
  </si>
  <si>
    <t>Contact:</t>
  </si>
  <si>
    <t>waste.data@sepa.org.uk</t>
  </si>
  <si>
    <t>Data Tables</t>
  </si>
  <si>
    <t>Total</t>
  </si>
  <si>
    <t>Table 4. Hazardous waste incinerated in Scotland 2011 – 2019</t>
  </si>
  <si>
    <t>Waste Category</t>
  </si>
  <si>
    <t>Year</t>
  </si>
  <si>
    <t>2011 (tonnes)</t>
  </si>
  <si>
    <t>2012 (tonnes)</t>
  </si>
  <si>
    <t>2013 (tonnes)</t>
  </si>
  <si>
    <t>2014 (tonnes)</t>
  </si>
  <si>
    <t>2015 (tonnes)</t>
  </si>
  <si>
    <t>2016 (tonnes)</t>
  </si>
  <si>
    <t>2017 (tonnes)</t>
  </si>
  <si>
    <t>2018 (tonnes)</t>
  </si>
  <si>
    <t>2019 (tonnes)</t>
  </si>
  <si>
    <t>Health care and biological wastes</t>
  </si>
  <si>
    <t>Sludges and liquid wastes from waste treatment</t>
  </si>
  <si>
    <t>Chemical wastes</t>
  </si>
  <si>
    <t>Other</t>
  </si>
  <si>
    <t>Table 3. Waste incinerated in Scotland by incineration method 2011 - 2019</t>
  </si>
  <si>
    <t>Recovered by incineration</t>
  </si>
  <si>
    <t>Incinerated by co-incineration</t>
  </si>
  <si>
    <t>Incinerated by disposal</t>
  </si>
  <si>
    <t>2012</t>
  </si>
  <si>
    <t>Table 2. Waste incinerated in Scotland by waste category 2011 - 2019</t>
  </si>
  <si>
    <t>Wood wastes</t>
  </si>
  <si>
    <t>Household and similar wastes</t>
  </si>
  <si>
    <t>Sorting residues</t>
  </si>
  <si>
    <t>Animal faeces, urine and manure</t>
  </si>
  <si>
    <t>Rubber wastes</t>
  </si>
  <si>
    <t>Table 1. Waste incinerated in Scotland in Scotland - Summary data 2019</t>
  </si>
  <si>
    <t>Total incinerated (tonnes)</t>
  </si>
  <si>
    <t>Acid, alkaline or saline wastes</t>
  </si>
  <si>
    <t>Animal and mixed food waste</t>
  </si>
  <si>
    <t>Batteries and accumulators wastes</t>
  </si>
  <si>
    <t>Combustion wastes</t>
  </si>
  <si>
    <t>Common sludges</t>
  </si>
  <si>
    <t>Discarded equipment (excluding discarded vehicles, batteries and accumulators wastes)</t>
  </si>
  <si>
    <t>Discarded vehicles</t>
  </si>
  <si>
    <t>Dredging spoils</t>
  </si>
  <si>
    <t>Glass wastes</t>
  </si>
  <si>
    <t>Industrial effluent sludges</t>
  </si>
  <si>
    <t>Metallic wastes, ferrous</t>
  </si>
  <si>
    <t>Metallic wastes, mixed ferrous and non-ferrous</t>
  </si>
  <si>
    <t>Metallic wastes, non-ferrous</t>
  </si>
  <si>
    <t>Mineral waste from construction and demolition</t>
  </si>
  <si>
    <t>Mineral wastes from waste treatment and stabilised wastes</t>
  </si>
  <si>
    <t>Mixed and undifferentiated materials</t>
  </si>
  <si>
    <t>Other mineral wastes</t>
  </si>
  <si>
    <t>Paper and cardboard wastes</t>
  </si>
  <si>
    <t>Plastic wastes</t>
  </si>
  <si>
    <t>Soils</t>
  </si>
  <si>
    <t>Spent solvents</t>
  </si>
  <si>
    <t>Textile wastes</t>
  </si>
  <si>
    <t>Used oils</t>
  </si>
  <si>
    <t>Vegetal wastes</t>
  </si>
  <si>
    <t>Waste containing PCB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</si>
</sst>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/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/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1" xfId="1" applyFont="1" applyBorder="1"/>
    <xf numFmtId="0" fontId="1" fillId="0" borderId="0" xfId="1"/>
    <xf numFmtId="164" fontId="1" fillId="0" borderId="1" xfId="1" applyNumberFormat="1" applyBorder="1" applyAlignment="1">
      <alignment horizontal="center"/>
    </xf>
    <xf numFmtId="14" fontId="1" fillId="0" borderId="1" xfId="1" applyNumberFormat="1" applyBorder="1"/>
    <xf numFmtId="0" fontId="1" fillId="0" borderId="1" xfId="1" applyBorder="1"/>
    <xf numFmtId="0" fontId="3" fillId="0" borderId="0" xfId="1" applyFont="1"/>
    <xf numFmtId="0" fontId="2" fillId="0" borderId="0" xfId="1" applyFont="1"/>
    <xf numFmtId="0" fontId="4" fillId="0" borderId="0" xfId="3"/>
    <xf numFmtId="0" fontId="4" fillId="0" borderId="0" xfId="2"/>
    <xf numFmtId="0" fontId="5" fillId="2" borderId="2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vertical="center" wrapText="1"/>
    </xf>
    <xf numFmtId="3" fontId="7" fillId="3" borderId="5" xfId="1" applyNumberFormat="1" applyFont="1" applyFill="1" applyBorder="1" applyAlignment="1">
      <alignment horizontal="right" vertical="center" indent="1"/>
    </xf>
    <xf numFmtId="0" fontId="6" fillId="3" borderId="6" xfId="1" applyFont="1" applyFill="1" applyBorder="1" applyAlignment="1">
      <alignment vertical="center" wrapText="1"/>
    </xf>
    <xf numFmtId="3" fontId="7" fillId="3" borderId="7" xfId="1" applyNumberFormat="1" applyFont="1" applyFill="1" applyBorder="1" applyAlignment="1">
      <alignment horizontal="right" vertical="center" indent="1"/>
    </xf>
    <xf numFmtId="0" fontId="6" fillId="3" borderId="8" xfId="1" applyFont="1" applyFill="1" applyBorder="1" applyAlignment="1">
      <alignment vertical="center" wrapText="1"/>
    </xf>
    <xf numFmtId="3" fontId="7" fillId="3" borderId="9" xfId="1" applyNumberFormat="1" applyFont="1" applyFill="1" applyBorder="1" applyAlignment="1">
      <alignment horizontal="right" vertical="center" indent="1"/>
    </xf>
    <xf numFmtId="0" fontId="6" fillId="3" borderId="10" xfId="1" applyFont="1" applyFill="1" applyBorder="1" applyAlignment="1">
      <alignment vertical="center" wrapText="1"/>
    </xf>
    <xf numFmtId="3" fontId="6" fillId="3" borderId="11" xfId="1" applyNumberFormat="1" applyFont="1" applyFill="1" applyBorder="1" applyAlignment="1">
      <alignment horizontal="right" vertical="center" wrapText="1" indent="1"/>
    </xf>
    <xf numFmtId="0" fontId="8" fillId="2" borderId="13" xfId="1" applyFont="1" applyFill="1" applyBorder="1" applyAlignment="1">
      <alignment horizontal="centerContinuous" vertical="center"/>
    </xf>
    <xf numFmtId="0" fontId="8" fillId="2" borderId="14" xfId="1" applyFont="1" applyFill="1" applyBorder="1" applyAlignment="1">
      <alignment horizontal="centerContinuous" vertical="center"/>
    </xf>
    <xf numFmtId="0" fontId="8" fillId="2" borderId="15" xfId="1" applyFont="1" applyFill="1" applyBorder="1" applyAlignment="1">
      <alignment horizontal="centerContinuous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vertical="center" wrapText="1"/>
    </xf>
    <xf numFmtId="3" fontId="10" fillId="3" borderId="18" xfId="1" applyNumberFormat="1" applyFont="1" applyFill="1" applyBorder="1" applyAlignment="1">
      <alignment horizontal="right" vertical="center"/>
    </xf>
    <xf numFmtId="3" fontId="10" fillId="3" borderId="19" xfId="1" applyNumberFormat="1" applyFont="1" applyFill="1" applyBorder="1" applyAlignment="1">
      <alignment horizontal="right" vertical="center"/>
    </xf>
    <xf numFmtId="3" fontId="10" fillId="3" borderId="20" xfId="1" applyNumberFormat="1" applyFont="1" applyFill="1" applyBorder="1" applyAlignment="1">
      <alignment horizontal="right" vertical="center"/>
    </xf>
    <xf numFmtId="0" fontId="9" fillId="3" borderId="21" xfId="1" applyFont="1" applyFill="1" applyBorder="1" applyAlignment="1">
      <alignment vertical="center" wrapText="1"/>
    </xf>
    <xf numFmtId="3" fontId="10" fillId="3" borderId="22" xfId="1" applyNumberFormat="1" applyFont="1" applyFill="1" applyBorder="1" applyAlignment="1">
      <alignment horizontal="right" vertical="center"/>
    </xf>
    <xf numFmtId="3" fontId="10" fillId="3" borderId="23" xfId="1" applyNumberFormat="1" applyFont="1" applyFill="1" applyBorder="1" applyAlignment="1">
      <alignment horizontal="right" vertical="center"/>
    </xf>
    <xf numFmtId="3" fontId="10" fillId="3" borderId="7" xfId="1" applyNumberFormat="1" applyFont="1" applyFill="1" applyBorder="1" applyAlignment="1">
      <alignment horizontal="right" vertical="center"/>
    </xf>
    <xf numFmtId="0" fontId="9" fillId="3" borderId="24" xfId="1" applyFont="1" applyFill="1" applyBorder="1" applyAlignment="1">
      <alignment vertical="center" wrapText="1"/>
    </xf>
    <xf numFmtId="3" fontId="10" fillId="3" borderId="25" xfId="1" applyNumberFormat="1" applyFont="1" applyFill="1" applyBorder="1" applyAlignment="1">
      <alignment horizontal="right" vertical="center"/>
    </xf>
    <xf numFmtId="3" fontId="10" fillId="3" borderId="26" xfId="1" applyNumberFormat="1" applyFont="1" applyFill="1" applyBorder="1" applyAlignment="1">
      <alignment horizontal="right" vertical="center"/>
    </xf>
    <xf numFmtId="3" fontId="10" fillId="3" borderId="27" xfId="1" applyNumberFormat="1" applyFont="1" applyFill="1" applyBorder="1" applyAlignment="1">
      <alignment horizontal="right" vertical="center"/>
    </xf>
    <xf numFmtId="0" fontId="9" fillId="3" borderId="13" xfId="1" applyFont="1" applyFill="1" applyBorder="1" applyAlignment="1">
      <alignment vertical="center" wrapText="1"/>
    </xf>
    <xf numFmtId="3" fontId="9" fillId="3" borderId="28" xfId="1" applyNumberFormat="1" applyFont="1" applyFill="1" applyBorder="1" applyAlignment="1">
      <alignment horizontal="right" vertical="center" wrapText="1"/>
    </xf>
    <xf numFmtId="3" fontId="9" fillId="3" borderId="29" xfId="1" applyNumberFormat="1" applyFont="1" applyFill="1" applyBorder="1" applyAlignment="1">
      <alignment horizontal="right" vertical="center" wrapText="1"/>
    </xf>
    <xf numFmtId="3" fontId="9" fillId="3" borderId="30" xfId="1" applyNumberFormat="1" applyFont="1" applyFill="1" applyBorder="1" applyAlignment="1">
      <alignment horizontal="right" vertical="center" wrapText="1"/>
    </xf>
    <xf numFmtId="0" fontId="8" fillId="2" borderId="31" xfId="1" applyFont="1" applyFill="1" applyBorder="1" applyAlignment="1">
      <alignment horizontal="center" vertical="center" wrapText="1"/>
    </xf>
    <xf numFmtId="3" fontId="8" fillId="2" borderId="14" xfId="1" applyNumberFormat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vertical="center" wrapText="1"/>
    </xf>
    <xf numFmtId="3" fontId="10" fillId="3" borderId="32" xfId="1" applyNumberFormat="1" applyFont="1" applyFill="1" applyBorder="1" applyAlignment="1">
      <alignment horizontal="right" vertical="center"/>
    </xf>
    <xf numFmtId="0" fontId="9" fillId="3" borderId="22" xfId="1" applyFont="1" applyFill="1" applyBorder="1" applyAlignment="1">
      <alignment horizontal="right" vertical="center" wrapText="1"/>
    </xf>
    <xf numFmtId="3" fontId="10" fillId="3" borderId="33" xfId="1" applyNumberFormat="1" applyFont="1" applyFill="1" applyBorder="1" applyAlignment="1">
      <alignment horizontal="right" vertical="center"/>
    </xf>
    <xf numFmtId="0" fontId="9" fillId="3" borderId="22" xfId="1" applyFont="1" applyFill="1" applyBorder="1" applyAlignment="1">
      <alignment vertical="center" wrapText="1"/>
    </xf>
    <xf numFmtId="0" fontId="9" fillId="3" borderId="25" xfId="1" applyFont="1" applyFill="1" applyBorder="1" applyAlignment="1">
      <alignment vertical="center" wrapText="1"/>
    </xf>
    <xf numFmtId="3" fontId="10" fillId="3" borderId="34" xfId="1" applyNumberFormat="1" applyFont="1" applyFill="1" applyBorder="1" applyAlignment="1">
      <alignment horizontal="right" vertical="center"/>
    </xf>
    <xf numFmtId="0" fontId="9" fillId="3" borderId="35" xfId="1" applyFont="1" applyFill="1" applyBorder="1" applyAlignment="1">
      <alignment vertical="center" wrapText="1"/>
    </xf>
    <xf numFmtId="0" fontId="4" fillId="0" borderId="0" xfId="2" applyAlignment="1">
      <alignment horizontal="left"/>
    </xf>
    <xf numFmtId="0" fontId="8" fillId="2" borderId="1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4">
    <cellStyle name="Hyperlink" xfId="2" builtinId="8"/>
    <cellStyle name="Hyperlink 2 2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855345</xdr:colOff>
      <xdr:row>9</xdr:row>
      <xdr:rowOff>0</xdr:rowOff>
    </xdr:to>
    <xdr:pic>
      <xdr:nvPicPr>
        <xdr:cNvPr id="2" name="Picture 1" descr="P:\COMMUNICATIONS\NEW FOLDER STRUCTURE\3. Brand Marketing\Brand\Logos\SEPA logo\SEPA Gaelic logo wEnglish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90500"/>
          <a:ext cx="167449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133350</xdr:rowOff>
    </xdr:from>
    <xdr:to>
      <xdr:col>1</xdr:col>
      <xdr:colOff>1779270</xdr:colOff>
      <xdr:row>8</xdr:row>
      <xdr:rowOff>133350</xdr:rowOff>
    </xdr:to>
    <xdr:pic>
      <xdr:nvPicPr>
        <xdr:cNvPr id="2" name="Picture 1" descr="P:\COMMUNICATIONS\NEW FOLDER STRUCTURE\3. Brand Marketing\Brand\Logos\SEPA logo\SEPA Gaelic logo wEnglish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3350"/>
          <a:ext cx="167449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a-fp-01\DIR%20SCIENCE\EQ\Data%20Unit\Waste%20Data\Reporting\Official%20Statistics\OS%20Secure\Waste%20Incinerated%20in%20Scotland\2019\Commentary\Incineration%20Graphics%20v19.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fire"/>
      <sheetName val="Lookups"/>
      <sheetName val="DT"/>
      <sheetName val="Version"/>
      <sheetName val="Contents"/>
      <sheetName val="Table 1"/>
      <sheetName val="Table 2"/>
      <sheetName val="Table 3"/>
      <sheetName val="Table 4"/>
      <sheetName val="Table 5 (not 2019)"/>
      <sheetName val="Summary"/>
      <sheetName val="Incinerated"/>
      <sheetName val="Pivot - Inc"/>
      <sheetName val="Commentary disp"/>
      <sheetName val="Comment inc 2"/>
      <sheetName val="Revisions"/>
      <sheetName val="Sites"/>
    </sheetNames>
    <sheetDataSet>
      <sheetData sheetId="0"/>
      <sheetData sheetId="1">
        <row r="3">
          <cell r="B3">
            <v>2019</v>
          </cell>
          <cell r="G3">
            <v>2018</v>
          </cell>
        </row>
      </sheetData>
      <sheetData sheetId="2"/>
      <sheetData sheetId="3"/>
      <sheetData sheetId="4"/>
      <sheetData sheetId="5">
        <row r="2">
          <cell r="B2" t="str">
            <v>Table 1. Waste incinerated in Scotland in Scotland - Summary data 2019</v>
          </cell>
        </row>
      </sheetData>
      <sheetData sheetId="6">
        <row r="2">
          <cell r="B2" t="str">
            <v>Table 2. Waste incinerated in Scotland by waste category 2011 - 2019</v>
          </cell>
        </row>
      </sheetData>
      <sheetData sheetId="7">
        <row r="2">
          <cell r="B2" t="str">
            <v>Table 3. Waste incinerated in Scotland by incineration method 2011 - 2019</v>
          </cell>
        </row>
      </sheetData>
      <sheetData sheetId="8">
        <row r="2">
          <cell r="B2" t="str">
            <v>Table 4. Hazardous waste incinerated in Scotland 2011 – 2019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aste.data@sepa.org.uk" TargetMode="External"/><Relationship Id="rId1" Type="http://schemas.openxmlformats.org/officeDocument/2006/relationships/hyperlink" Target="http://www.nationalarchives.gov.uk/doc/open-government-licence/version/3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2:D23"/>
  <sheetViews>
    <sheetView showGridLines="0" tabSelected="1" workbookViewId="0"/>
  </sheetViews>
  <sheetFormatPr defaultRowHeight="15" x14ac:dyDescent="0.25"/>
  <cols>
    <col min="1" max="1" width="7.1640625" style="2" customWidth="1"/>
    <col min="2" max="2" width="14.33203125" style="2" customWidth="1"/>
    <col min="3" max="3" width="16.5" style="2" customWidth="1"/>
    <col min="4" max="4" width="74.6640625" style="2" customWidth="1"/>
    <col min="5" max="16384" width="9.33203125" style="2"/>
  </cols>
  <sheetData>
    <row r="12" spans="2:4" x14ac:dyDescent="0.25">
      <c r="B12" s="1" t="s">
        <v>0</v>
      </c>
      <c r="C12" s="1" t="s">
        <v>1</v>
      </c>
      <c r="D12" s="1" t="s">
        <v>2</v>
      </c>
    </row>
    <row r="13" spans="2:4" x14ac:dyDescent="0.25">
      <c r="B13" s="3">
        <v>1</v>
      </c>
      <c r="C13" s="4">
        <v>44103</v>
      </c>
      <c r="D13" s="5" t="s">
        <v>3</v>
      </c>
    </row>
    <row r="21" spans="2:4" x14ac:dyDescent="0.25">
      <c r="B21" s="6" t="s">
        <v>4</v>
      </c>
      <c r="C21" s="2" t="s">
        <v>5</v>
      </c>
    </row>
    <row r="22" spans="2:4" x14ac:dyDescent="0.25">
      <c r="B22" s="6" t="s">
        <v>6</v>
      </c>
      <c r="C22" s="53" t="s">
        <v>7</v>
      </c>
      <c r="D22" s="53"/>
    </row>
    <row r="23" spans="2:4" x14ac:dyDescent="0.25">
      <c r="B23" s="6" t="s">
        <v>8</v>
      </c>
      <c r="C23" s="53" t="s">
        <v>9</v>
      </c>
      <c r="D23" s="53"/>
    </row>
  </sheetData>
  <mergeCells count="2">
    <mergeCell ref="C22:D22"/>
    <mergeCell ref="C23:D23"/>
  </mergeCells>
  <hyperlinks>
    <hyperlink ref="C22" r:id="rId1"/>
    <hyperlink ref="C23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2:B20"/>
  <sheetViews>
    <sheetView showGridLines="0" workbookViewId="0"/>
  </sheetViews>
  <sheetFormatPr defaultRowHeight="15" x14ac:dyDescent="0.25"/>
  <cols>
    <col min="1" max="1" width="7.83203125" style="2" customWidth="1"/>
    <col min="2" max="2" width="87.83203125" style="2" customWidth="1"/>
    <col min="3" max="16384" width="9.33203125" style="2"/>
  </cols>
  <sheetData>
    <row r="12" spans="2:2" x14ac:dyDescent="0.25">
      <c r="B12" s="7" t="str">
        <f>"Waste Incinerated in Scotland, "&amp;CURRENT_YEAR</f>
        <v>Waste Incinerated in Scotland, 2019</v>
      </c>
    </row>
    <row r="14" spans="2:2" x14ac:dyDescent="0.25">
      <c r="B14" s="7" t="s">
        <v>10</v>
      </c>
    </row>
    <row r="16" spans="2:2" x14ac:dyDescent="0.25">
      <c r="B16" s="8" t="str">
        <f>'[1]Table 1'!B2</f>
        <v>Table 1. Waste incinerated in Scotland in Scotland - Summary data 2019</v>
      </c>
    </row>
    <row r="17" spans="2:2" x14ac:dyDescent="0.25">
      <c r="B17" s="8" t="str">
        <f>'[1]Table 2'!B2</f>
        <v>Table 2. Waste incinerated in Scotland by waste category 2011 - 2019</v>
      </c>
    </row>
    <row r="18" spans="2:2" x14ac:dyDescent="0.25">
      <c r="B18" s="8" t="str">
        <f>'[1]Table 3'!B2</f>
        <v>Table 3. Waste incinerated in Scotland by incineration method 2011 - 2019</v>
      </c>
    </row>
    <row r="19" spans="2:2" x14ac:dyDescent="0.25">
      <c r="B19" s="8" t="str">
        <f>'[1]Table 4'!B2</f>
        <v>Table 4. Hazardous waste incinerated in Scotland 2011 – 2019</v>
      </c>
    </row>
    <row r="20" spans="2:2" x14ac:dyDescent="0.25">
      <c r="B20" s="9"/>
    </row>
  </sheetData>
  <hyperlinks>
    <hyperlink ref="B16" location="'Table 1'!B2" display="'Table 1'!B2"/>
    <hyperlink ref="B17" location="'Table 2'!B2" display="'Table 2'!B2"/>
    <hyperlink ref="B19" location="'Table 3'!B2" display="'Table 3'!B2"/>
    <hyperlink ref="B18" location="'Table 3'!B2" display="'Table 3'!B2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C38"/>
  <sheetViews>
    <sheetView showGridLines="0" workbookViewId="0"/>
  </sheetViews>
  <sheetFormatPr defaultRowHeight="15" x14ac:dyDescent="0.25"/>
  <cols>
    <col min="1" max="1" width="7.33203125" style="2" customWidth="1"/>
    <col min="2" max="2" width="53.33203125" style="2" customWidth="1"/>
    <col min="3" max="3" width="16.83203125" style="2" customWidth="1"/>
    <col min="4" max="16384" width="9.33203125" style="2"/>
  </cols>
  <sheetData>
    <row r="2" spans="2:3" x14ac:dyDescent="0.25">
      <c r="B2" s="7" t="s">
        <v>39</v>
      </c>
    </row>
    <row r="4" spans="2:3" ht="39" thickBot="1" x14ac:dyDescent="0.3">
      <c r="B4" s="10" t="s">
        <v>13</v>
      </c>
      <c r="C4" s="11" t="s">
        <v>40</v>
      </c>
    </row>
    <row r="5" spans="2:3" x14ac:dyDescent="0.25">
      <c r="B5" s="12" t="s">
        <v>41</v>
      </c>
      <c r="C5" s="13">
        <v>0</v>
      </c>
    </row>
    <row r="6" spans="2:3" x14ac:dyDescent="0.25">
      <c r="B6" s="14" t="s">
        <v>42</v>
      </c>
      <c r="C6" s="15">
        <v>410</v>
      </c>
    </row>
    <row r="7" spans="2:3" x14ac:dyDescent="0.25">
      <c r="B7" s="14" t="s">
        <v>37</v>
      </c>
      <c r="C7" s="15">
        <v>87080</v>
      </c>
    </row>
    <row r="8" spans="2:3" x14ac:dyDescent="0.25">
      <c r="B8" s="14" t="s">
        <v>43</v>
      </c>
      <c r="C8" s="15">
        <v>0</v>
      </c>
    </row>
    <row r="9" spans="2:3" x14ac:dyDescent="0.25">
      <c r="B9" s="14" t="s">
        <v>26</v>
      </c>
      <c r="C9" s="15">
        <v>0</v>
      </c>
    </row>
    <row r="10" spans="2:3" x14ac:dyDescent="0.25">
      <c r="B10" s="14" t="s">
        <v>44</v>
      </c>
      <c r="C10" s="15">
        <v>0</v>
      </c>
    </row>
    <row r="11" spans="2:3" x14ac:dyDescent="0.25">
      <c r="B11" s="14" t="s">
        <v>45</v>
      </c>
      <c r="C11" s="15">
        <v>0</v>
      </c>
    </row>
    <row r="12" spans="2:3" ht="25.5" x14ac:dyDescent="0.25">
      <c r="B12" s="14" t="s">
        <v>46</v>
      </c>
      <c r="C12" s="15">
        <v>0</v>
      </c>
    </row>
    <row r="13" spans="2:3" x14ac:dyDescent="0.25">
      <c r="B13" s="14" t="s">
        <v>47</v>
      </c>
      <c r="C13" s="15">
        <v>0</v>
      </c>
    </row>
    <row r="14" spans="2:3" x14ac:dyDescent="0.25">
      <c r="B14" s="14" t="s">
        <v>48</v>
      </c>
      <c r="C14" s="15">
        <v>0</v>
      </c>
    </row>
    <row r="15" spans="2:3" x14ac:dyDescent="0.25">
      <c r="B15" s="14" t="s">
        <v>49</v>
      </c>
      <c r="C15" s="15">
        <v>0</v>
      </c>
    </row>
    <row r="16" spans="2:3" x14ac:dyDescent="0.25">
      <c r="B16" s="14" t="s">
        <v>24</v>
      </c>
      <c r="C16" s="15">
        <v>9448</v>
      </c>
    </row>
    <row r="17" spans="2:3" x14ac:dyDescent="0.25">
      <c r="B17" s="14" t="s">
        <v>35</v>
      </c>
      <c r="C17" s="15">
        <v>330368</v>
      </c>
    </row>
    <row r="18" spans="2:3" x14ac:dyDescent="0.25">
      <c r="B18" s="14" t="s">
        <v>50</v>
      </c>
      <c r="C18" s="15">
        <v>10410</v>
      </c>
    </row>
    <row r="19" spans="2:3" x14ac:dyDescent="0.25">
      <c r="B19" s="14" t="s">
        <v>51</v>
      </c>
      <c r="C19" s="15">
        <v>0</v>
      </c>
    </row>
    <row r="20" spans="2:3" x14ac:dyDescent="0.25">
      <c r="B20" s="14" t="s">
        <v>52</v>
      </c>
      <c r="C20" s="15">
        <v>0</v>
      </c>
    </row>
    <row r="21" spans="2:3" x14ac:dyDescent="0.25">
      <c r="B21" s="14" t="s">
        <v>53</v>
      </c>
      <c r="C21" s="15">
        <v>0</v>
      </c>
    </row>
    <row r="22" spans="2:3" x14ac:dyDescent="0.25">
      <c r="B22" s="14" t="s">
        <v>54</v>
      </c>
      <c r="C22" s="15">
        <v>0</v>
      </c>
    </row>
    <row r="23" spans="2:3" ht="25.5" x14ac:dyDescent="0.25">
      <c r="B23" s="14" t="s">
        <v>55</v>
      </c>
      <c r="C23" s="15">
        <v>0</v>
      </c>
    </row>
    <row r="24" spans="2:3" x14ac:dyDescent="0.25">
      <c r="B24" s="14" t="s">
        <v>56</v>
      </c>
      <c r="C24" s="15">
        <v>28</v>
      </c>
    </row>
    <row r="25" spans="2:3" x14ac:dyDescent="0.25">
      <c r="B25" s="14" t="s">
        <v>57</v>
      </c>
      <c r="C25" s="15">
        <v>0</v>
      </c>
    </row>
    <row r="26" spans="2:3" x14ac:dyDescent="0.25">
      <c r="B26" s="14" t="s">
        <v>58</v>
      </c>
      <c r="C26" s="15">
        <v>2</v>
      </c>
    </row>
    <row r="27" spans="2:3" x14ac:dyDescent="0.25">
      <c r="B27" s="14" t="s">
        <v>59</v>
      </c>
      <c r="C27" s="15">
        <v>1</v>
      </c>
    </row>
    <row r="28" spans="2:3" x14ac:dyDescent="0.25">
      <c r="B28" s="14" t="s">
        <v>38</v>
      </c>
      <c r="C28" s="15">
        <v>16424</v>
      </c>
    </row>
    <row r="29" spans="2:3" ht="25.5" x14ac:dyDescent="0.25">
      <c r="B29" s="14" t="s">
        <v>25</v>
      </c>
      <c r="C29" s="15">
        <v>10583</v>
      </c>
    </row>
    <row r="30" spans="2:3" x14ac:dyDescent="0.25">
      <c r="B30" s="14" t="s">
        <v>60</v>
      </c>
      <c r="C30" s="15">
        <v>0</v>
      </c>
    </row>
    <row r="31" spans="2:3" x14ac:dyDescent="0.25">
      <c r="B31" s="14" t="s">
        <v>36</v>
      </c>
      <c r="C31" s="15">
        <v>271993</v>
      </c>
    </row>
    <row r="32" spans="2:3" x14ac:dyDescent="0.25">
      <c r="B32" s="14" t="s">
        <v>61</v>
      </c>
      <c r="C32" s="15">
        <v>0</v>
      </c>
    </row>
    <row r="33" spans="2:3" x14ac:dyDescent="0.25">
      <c r="B33" s="14" t="s">
        <v>62</v>
      </c>
      <c r="C33" s="15">
        <v>0</v>
      </c>
    </row>
    <row r="34" spans="2:3" x14ac:dyDescent="0.25">
      <c r="B34" s="14" t="s">
        <v>63</v>
      </c>
      <c r="C34" s="15">
        <v>0</v>
      </c>
    </row>
    <row r="35" spans="2:3" x14ac:dyDescent="0.25">
      <c r="B35" s="14" t="s">
        <v>64</v>
      </c>
      <c r="C35" s="15">
        <v>0</v>
      </c>
    </row>
    <row r="36" spans="2:3" x14ac:dyDescent="0.25">
      <c r="B36" s="14" t="s">
        <v>65</v>
      </c>
      <c r="C36" s="15">
        <v>0</v>
      </c>
    </row>
    <row r="37" spans="2:3" ht="15.75" thickBot="1" x14ac:dyDescent="0.3">
      <c r="B37" s="16" t="s">
        <v>34</v>
      </c>
      <c r="C37" s="17">
        <v>490292</v>
      </c>
    </row>
    <row r="38" spans="2:3" ht="15.75" thickBot="1" x14ac:dyDescent="0.3">
      <c r="B38" s="18" t="s">
        <v>11</v>
      </c>
      <c r="C38" s="19">
        <v>1227039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K13"/>
  <sheetViews>
    <sheetView showGridLines="0" workbookViewId="0"/>
  </sheetViews>
  <sheetFormatPr defaultRowHeight="15" x14ac:dyDescent="0.25"/>
  <cols>
    <col min="1" max="1" width="7.5" style="2" customWidth="1"/>
    <col min="2" max="2" width="43.1640625" style="2" customWidth="1"/>
    <col min="3" max="11" width="12" style="2" customWidth="1"/>
    <col min="12" max="16384" width="9.33203125" style="2"/>
  </cols>
  <sheetData>
    <row r="2" spans="2:11" x14ac:dyDescent="0.25">
      <c r="B2" s="7" t="s">
        <v>33</v>
      </c>
    </row>
    <row r="3" spans="2:11" ht="15.75" thickBot="1" x14ac:dyDescent="0.3"/>
    <row r="4" spans="2:11" ht="15.75" thickBot="1" x14ac:dyDescent="0.3">
      <c r="B4" s="54" t="s">
        <v>13</v>
      </c>
      <c r="C4" s="20" t="s">
        <v>14</v>
      </c>
      <c r="D4" s="21"/>
      <c r="E4" s="21"/>
      <c r="F4" s="21"/>
      <c r="G4" s="21"/>
      <c r="H4" s="21"/>
      <c r="I4" s="21"/>
      <c r="J4" s="21"/>
      <c r="K4" s="22"/>
    </row>
    <row r="5" spans="2:11" ht="24.75" thickBot="1" x14ac:dyDescent="0.3">
      <c r="B5" s="55"/>
      <c r="C5" s="23" t="s">
        <v>15</v>
      </c>
      <c r="D5" s="23" t="s">
        <v>16</v>
      </c>
      <c r="E5" s="23" t="s">
        <v>17</v>
      </c>
      <c r="F5" s="23" t="s">
        <v>18</v>
      </c>
      <c r="G5" s="24" t="s">
        <v>19</v>
      </c>
      <c r="H5" s="24" t="s">
        <v>20</v>
      </c>
      <c r="I5" s="24" t="s">
        <v>21</v>
      </c>
      <c r="J5" s="25" t="s">
        <v>22</v>
      </c>
      <c r="K5" s="25" t="s">
        <v>23</v>
      </c>
    </row>
    <row r="6" spans="2:11" x14ac:dyDescent="0.25">
      <c r="B6" s="26" t="s">
        <v>34</v>
      </c>
      <c r="C6" s="27">
        <v>94477.3</v>
      </c>
      <c r="D6" s="28">
        <v>130448.9</v>
      </c>
      <c r="E6" s="28">
        <v>123120.76999999999</v>
      </c>
      <c r="F6" s="28">
        <v>388393.55</v>
      </c>
      <c r="G6" s="28">
        <v>394199.42799999996</v>
      </c>
      <c r="H6" s="28">
        <v>464310</v>
      </c>
      <c r="I6" s="28">
        <v>493081</v>
      </c>
      <c r="J6" s="29">
        <v>416272</v>
      </c>
      <c r="K6" s="29">
        <v>490292</v>
      </c>
    </row>
    <row r="7" spans="2:11" x14ac:dyDescent="0.25">
      <c r="B7" s="30" t="s">
        <v>35</v>
      </c>
      <c r="C7" s="31">
        <v>87692.552000000011</v>
      </c>
      <c r="D7" s="32">
        <v>58758.603999999999</v>
      </c>
      <c r="E7" s="32">
        <v>59033.509999999995</v>
      </c>
      <c r="F7" s="32">
        <v>98041.43819999999</v>
      </c>
      <c r="G7" s="32">
        <v>90837.277700000006</v>
      </c>
      <c r="H7" s="32">
        <v>90646</v>
      </c>
      <c r="I7" s="32">
        <v>94636</v>
      </c>
      <c r="J7" s="33">
        <v>142946</v>
      </c>
      <c r="K7" s="33">
        <v>330368</v>
      </c>
    </row>
    <row r="8" spans="2:11" x14ac:dyDescent="0.25">
      <c r="B8" s="30" t="s">
        <v>36</v>
      </c>
      <c r="C8" s="31">
        <v>29647.909999999996</v>
      </c>
      <c r="D8" s="32">
        <v>6270.3799999999992</v>
      </c>
      <c r="E8" s="32">
        <v>7577.96</v>
      </c>
      <c r="F8" s="32">
        <v>17836</v>
      </c>
      <c r="G8" s="32">
        <v>22912</v>
      </c>
      <c r="H8" s="32">
        <v>16582</v>
      </c>
      <c r="I8" s="32">
        <v>12043</v>
      </c>
      <c r="J8" s="33">
        <v>31858</v>
      </c>
      <c r="K8" s="33">
        <v>271993</v>
      </c>
    </row>
    <row r="9" spans="2:11" x14ac:dyDescent="0.25">
      <c r="B9" s="30" t="s">
        <v>37</v>
      </c>
      <c r="C9" s="31">
        <v>119309</v>
      </c>
      <c r="D9" s="32">
        <v>120509</v>
      </c>
      <c r="E9" s="32">
        <v>123748</v>
      </c>
      <c r="F9" s="32">
        <v>117431</v>
      </c>
      <c r="G9" s="32">
        <v>108194</v>
      </c>
      <c r="H9" s="32">
        <v>94685</v>
      </c>
      <c r="I9" s="32">
        <v>89009</v>
      </c>
      <c r="J9" s="33">
        <v>85320</v>
      </c>
      <c r="K9" s="33">
        <v>87080</v>
      </c>
    </row>
    <row r="10" spans="2:11" x14ac:dyDescent="0.25">
      <c r="B10" s="30" t="s">
        <v>38</v>
      </c>
      <c r="C10" s="31">
        <v>15235</v>
      </c>
      <c r="D10" s="32">
        <v>14539</v>
      </c>
      <c r="E10" s="32">
        <v>15025</v>
      </c>
      <c r="F10" s="32">
        <v>16183</v>
      </c>
      <c r="G10" s="32">
        <v>8594</v>
      </c>
      <c r="H10" s="32">
        <v>2940</v>
      </c>
      <c r="I10" s="32">
        <v>8039</v>
      </c>
      <c r="J10" s="33">
        <v>17511</v>
      </c>
      <c r="K10" s="33">
        <v>16424</v>
      </c>
    </row>
    <row r="11" spans="2:11" ht="24" x14ac:dyDescent="0.25">
      <c r="B11" s="30" t="s">
        <v>25</v>
      </c>
      <c r="C11" s="31">
        <v>8745</v>
      </c>
      <c r="D11" s="32">
        <v>7150</v>
      </c>
      <c r="E11" s="32">
        <v>4082</v>
      </c>
      <c r="F11" s="32">
        <v>10410</v>
      </c>
      <c r="G11" s="32">
        <v>1476</v>
      </c>
      <c r="H11" s="32">
        <v>82</v>
      </c>
      <c r="I11" s="32">
        <v>112</v>
      </c>
      <c r="J11" s="33">
        <v>2307</v>
      </c>
      <c r="K11" s="33">
        <v>10583</v>
      </c>
    </row>
    <row r="12" spans="2:11" ht="15.75" thickBot="1" x14ac:dyDescent="0.3">
      <c r="B12" s="34" t="s">
        <v>27</v>
      </c>
      <c r="C12" s="35">
        <v>54952.174690000014</v>
      </c>
      <c r="D12" s="36">
        <v>22456.516000000061</v>
      </c>
      <c r="E12" s="36">
        <v>18557.399999999965</v>
      </c>
      <c r="F12" s="36">
        <v>10210.754865000024</v>
      </c>
      <c r="G12" s="36">
        <v>28584.253320000018</v>
      </c>
      <c r="H12" s="36">
        <v>13980</v>
      </c>
      <c r="I12" s="36">
        <v>11244</v>
      </c>
      <c r="J12" s="37">
        <v>15290</v>
      </c>
      <c r="K12" s="37">
        <v>20299</v>
      </c>
    </row>
    <row r="13" spans="2:11" ht="15.75" thickBot="1" x14ac:dyDescent="0.3">
      <c r="B13" s="38" t="s">
        <v>11</v>
      </c>
      <c r="C13" s="39">
        <v>410058.93669</v>
      </c>
      <c r="D13" s="40">
        <v>360132.4</v>
      </c>
      <c r="E13" s="40">
        <v>351144.63999999996</v>
      </c>
      <c r="F13" s="40">
        <v>658505.74306500005</v>
      </c>
      <c r="G13" s="40">
        <v>654796.95901999995</v>
      </c>
      <c r="H13" s="41">
        <v>683225</v>
      </c>
      <c r="I13" s="41">
        <v>708164</v>
      </c>
      <c r="J13" s="41">
        <v>711504</v>
      </c>
      <c r="K13" s="41">
        <v>1227039</v>
      </c>
    </row>
  </sheetData>
  <mergeCells count="1"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13"/>
  <sheetViews>
    <sheetView showGridLines="0" workbookViewId="0"/>
  </sheetViews>
  <sheetFormatPr defaultRowHeight="15" x14ac:dyDescent="0.25"/>
  <cols>
    <col min="1" max="1" width="7.5" style="2" customWidth="1"/>
    <col min="2" max="2" width="9.33203125" style="2"/>
    <col min="3" max="6" width="17.5" style="2" customWidth="1"/>
    <col min="7" max="16384" width="9.33203125" style="2"/>
  </cols>
  <sheetData>
    <row r="2" spans="2:6" x14ac:dyDescent="0.25">
      <c r="B2" s="7" t="s">
        <v>28</v>
      </c>
    </row>
    <row r="3" spans="2:6" ht="15.75" thickBot="1" x14ac:dyDescent="0.3"/>
    <row r="4" spans="2:6" ht="34.5" customHeight="1" thickBot="1" x14ac:dyDescent="0.3">
      <c r="B4" s="42" t="s">
        <v>14</v>
      </c>
      <c r="C4" s="43" t="s">
        <v>29</v>
      </c>
      <c r="D4" s="44" t="s">
        <v>30</v>
      </c>
      <c r="E4" s="44" t="s">
        <v>31</v>
      </c>
      <c r="F4" s="44" t="s">
        <v>11</v>
      </c>
    </row>
    <row r="5" spans="2:6" x14ac:dyDescent="0.25">
      <c r="B5" s="45">
        <v>2011</v>
      </c>
      <c r="C5" s="46">
        <v>0</v>
      </c>
      <c r="D5" s="28">
        <v>276868.90000000002</v>
      </c>
      <c r="E5" s="28">
        <v>133190.03669000001</v>
      </c>
      <c r="F5" s="29">
        <v>410058.93669</v>
      </c>
    </row>
    <row r="6" spans="2:6" x14ac:dyDescent="0.25">
      <c r="B6" s="47" t="s">
        <v>32</v>
      </c>
      <c r="C6" s="48">
        <v>0</v>
      </c>
      <c r="D6" s="32">
        <v>276898.90000000002</v>
      </c>
      <c r="E6" s="32">
        <v>83233.499999999985</v>
      </c>
      <c r="F6" s="33">
        <v>360132.4</v>
      </c>
    </row>
    <row r="7" spans="2:6" x14ac:dyDescent="0.25">
      <c r="B7" s="49">
        <v>2013</v>
      </c>
      <c r="C7" s="48">
        <v>0</v>
      </c>
      <c r="D7" s="32">
        <v>268295.06999999995</v>
      </c>
      <c r="E7" s="32">
        <v>82849.569999999992</v>
      </c>
      <c r="F7" s="33">
        <v>351144.63999999996</v>
      </c>
    </row>
    <row r="8" spans="2:6" x14ac:dyDescent="0.25">
      <c r="B8" s="49">
        <v>2014</v>
      </c>
      <c r="C8" s="48">
        <v>0</v>
      </c>
      <c r="D8" s="32">
        <v>537816.63</v>
      </c>
      <c r="E8" s="32">
        <v>120689.11306499998</v>
      </c>
      <c r="F8" s="33">
        <v>658505.74306500005</v>
      </c>
    </row>
    <row r="9" spans="2:6" x14ac:dyDescent="0.25">
      <c r="B9" s="49">
        <v>2015</v>
      </c>
      <c r="C9" s="48">
        <v>0</v>
      </c>
      <c r="D9" s="32">
        <v>529303.42799999996</v>
      </c>
      <c r="E9" s="32">
        <v>125493.53102000001</v>
      </c>
      <c r="F9" s="33">
        <v>654796.95901999995</v>
      </c>
    </row>
    <row r="10" spans="2:6" x14ac:dyDescent="0.25">
      <c r="B10" s="49">
        <v>2016</v>
      </c>
      <c r="C10" s="48">
        <v>0</v>
      </c>
      <c r="D10" s="32">
        <v>572008</v>
      </c>
      <c r="E10" s="32">
        <v>111217</v>
      </c>
      <c r="F10" s="33">
        <v>683225</v>
      </c>
    </row>
    <row r="11" spans="2:6" x14ac:dyDescent="0.25">
      <c r="B11" s="49">
        <v>2017</v>
      </c>
      <c r="C11" s="48">
        <v>0</v>
      </c>
      <c r="D11" s="32">
        <v>598944</v>
      </c>
      <c r="E11" s="32">
        <v>109220</v>
      </c>
      <c r="F11" s="33">
        <v>708164</v>
      </c>
    </row>
    <row r="12" spans="2:6" x14ac:dyDescent="0.25">
      <c r="B12" s="49">
        <v>2018</v>
      </c>
      <c r="C12" s="48">
        <v>0</v>
      </c>
      <c r="D12" s="32">
        <v>534357</v>
      </c>
      <c r="E12" s="32">
        <v>177147</v>
      </c>
      <c r="F12" s="33">
        <v>711504</v>
      </c>
    </row>
    <row r="13" spans="2:6" ht="15.75" thickBot="1" x14ac:dyDescent="0.3">
      <c r="B13" s="50">
        <v>2019</v>
      </c>
      <c r="C13" s="51">
        <v>0</v>
      </c>
      <c r="D13" s="36">
        <v>602672</v>
      </c>
      <c r="E13" s="36">
        <v>624367</v>
      </c>
      <c r="F13" s="37">
        <v>1227039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0"/>
  <sheetViews>
    <sheetView showGridLines="0" workbookViewId="0"/>
  </sheetViews>
  <sheetFormatPr defaultRowHeight="15" x14ac:dyDescent="0.25"/>
  <cols>
    <col min="1" max="1" width="7.1640625" style="2" customWidth="1"/>
    <col min="2" max="2" width="48" style="2" customWidth="1"/>
    <col min="3" max="11" width="11.5" style="2" customWidth="1"/>
    <col min="12" max="16384" width="9.33203125" style="2"/>
  </cols>
  <sheetData>
    <row r="2" spans="2:11" x14ac:dyDescent="0.25">
      <c r="B2" s="7" t="s">
        <v>12</v>
      </c>
    </row>
    <row r="3" spans="2:11" ht="15.75" thickBot="1" x14ac:dyDescent="0.3"/>
    <row r="4" spans="2:11" ht="15.75" thickBot="1" x14ac:dyDescent="0.3">
      <c r="B4" s="54" t="s">
        <v>13</v>
      </c>
      <c r="C4" s="20" t="s">
        <v>14</v>
      </c>
      <c r="D4" s="21"/>
      <c r="E4" s="21"/>
      <c r="F4" s="21"/>
      <c r="G4" s="21"/>
      <c r="H4" s="21"/>
      <c r="I4" s="21"/>
      <c r="J4" s="21"/>
      <c r="K4" s="22"/>
    </row>
    <row r="5" spans="2:11" ht="24.75" thickBot="1" x14ac:dyDescent="0.3">
      <c r="B5" s="55"/>
      <c r="C5" s="23" t="s">
        <v>15</v>
      </c>
      <c r="D5" s="23" t="s">
        <v>16</v>
      </c>
      <c r="E5" s="23" t="s">
        <v>17</v>
      </c>
      <c r="F5" s="23" t="s">
        <v>18</v>
      </c>
      <c r="G5" s="24" t="s">
        <v>19</v>
      </c>
      <c r="H5" s="24" t="s">
        <v>20</v>
      </c>
      <c r="I5" s="24" t="s">
        <v>21</v>
      </c>
      <c r="J5" s="25" t="s">
        <v>22</v>
      </c>
      <c r="K5" s="25" t="s">
        <v>23</v>
      </c>
    </row>
    <row r="6" spans="2:11" x14ac:dyDescent="0.25">
      <c r="B6" s="26" t="s">
        <v>24</v>
      </c>
      <c r="C6" s="27">
        <v>171.83399999999997</v>
      </c>
      <c r="D6" s="28">
        <v>90.384999999999991</v>
      </c>
      <c r="E6" s="28">
        <v>93.89</v>
      </c>
      <c r="F6" s="28">
        <v>107.3819</v>
      </c>
      <c r="G6" s="28">
        <v>82.137299999999996</v>
      </c>
      <c r="H6" s="28">
        <v>49</v>
      </c>
      <c r="I6" s="28">
        <v>387</v>
      </c>
      <c r="J6" s="29">
        <v>207</v>
      </c>
      <c r="K6" s="29">
        <v>8304</v>
      </c>
    </row>
    <row r="7" spans="2:11" ht="24" x14ac:dyDescent="0.25">
      <c r="B7" s="30" t="s">
        <v>25</v>
      </c>
      <c r="C7" s="31">
        <v>8745</v>
      </c>
      <c r="D7" s="32">
        <v>7150</v>
      </c>
      <c r="E7" s="32">
        <v>4082</v>
      </c>
      <c r="F7" s="32">
        <v>10410</v>
      </c>
      <c r="G7" s="32">
        <v>1476</v>
      </c>
      <c r="H7" s="32">
        <v>82</v>
      </c>
      <c r="I7" s="32">
        <v>112</v>
      </c>
      <c r="J7" s="33">
        <v>2307</v>
      </c>
      <c r="K7" s="33">
        <v>0</v>
      </c>
    </row>
    <row r="8" spans="2:11" x14ac:dyDescent="0.25">
      <c r="B8" s="30" t="s">
        <v>26</v>
      </c>
      <c r="C8" s="31">
        <v>3134.12</v>
      </c>
      <c r="D8" s="32">
        <v>2567.4800000000005</v>
      </c>
      <c r="E8" s="32">
        <v>172.24</v>
      </c>
      <c r="F8" s="32">
        <v>244</v>
      </c>
      <c r="G8" s="32">
        <v>0</v>
      </c>
      <c r="H8" s="32">
        <v>114</v>
      </c>
      <c r="I8" s="32">
        <v>33</v>
      </c>
      <c r="J8" s="33">
        <v>58</v>
      </c>
      <c r="K8" s="33">
        <v>0</v>
      </c>
    </row>
    <row r="9" spans="2:11" ht="15.75" thickBot="1" x14ac:dyDescent="0.3">
      <c r="B9" s="34" t="s">
        <v>27</v>
      </c>
      <c r="C9" s="35">
        <v>51.859999999998763</v>
      </c>
      <c r="D9" s="36">
        <v>2.9799999999995634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7">
        <v>0</v>
      </c>
      <c r="K9" s="37">
        <v>0</v>
      </c>
    </row>
    <row r="10" spans="2:11" ht="15.75" thickBot="1" x14ac:dyDescent="0.3">
      <c r="B10" s="52" t="s">
        <v>11</v>
      </c>
      <c r="C10" s="39">
        <v>12102.814</v>
      </c>
      <c r="D10" s="40">
        <v>9810.8450000000012</v>
      </c>
      <c r="E10" s="40">
        <v>4348.13</v>
      </c>
      <c r="F10" s="40">
        <v>10761.3819</v>
      </c>
      <c r="G10" s="40">
        <v>1558.1373000000001</v>
      </c>
      <c r="H10" s="41">
        <v>245</v>
      </c>
      <c r="I10" s="41">
        <v>532</v>
      </c>
      <c r="J10" s="41">
        <v>2572</v>
      </c>
      <c r="K10" s="41">
        <v>8304</v>
      </c>
    </row>
  </sheetData>
  <mergeCells count="1"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Version</vt:lpstr>
      <vt:lpstr>Contents</vt:lpstr>
      <vt:lpstr>Table 1</vt:lpstr>
      <vt:lpstr>Table 2</vt:lpstr>
      <vt:lpstr>Table 3</vt:lpstr>
      <vt:lpstr>Table 4</vt:lpstr>
    </vt:vector>
  </TitlesOfParts>
  <Company>SEPA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SEPA</dc:creator>
  <cp:lastModifiedBy>Bryce, Lorna</cp:lastModifiedBy>
  <dcterms:created xsi:type="dcterms:W3CDTF">2020-09-27T18:47:34Z</dcterms:created>
  <dcterms:modified xsi:type="dcterms:W3CDTF">2020-09-28T12:31:06Z</dcterms:modified>
</cp:coreProperties>
</file>